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5" windowWidth="1980" windowHeight="11760"/>
  </bookViews>
  <sheets>
    <sheet name="Stundensatzberechnung" sheetId="1" r:id="rId1"/>
  </sheets>
  <definedNames>
    <definedName name="firma">#N/A</definedName>
    <definedName name="planjahr">#N/A</definedName>
  </definedNames>
  <calcPr calcId="124519" calcOnSave="0"/>
</workbook>
</file>

<file path=xl/calcChain.xml><?xml version="1.0" encoding="utf-8"?>
<calcChain xmlns="http://schemas.openxmlformats.org/spreadsheetml/2006/main">
  <c r="D24" i="1"/>
  <c r="D25"/>
  <c r="D26"/>
  <c r="D31"/>
  <c r="D10"/>
  <c r="D12"/>
  <c r="D14"/>
  <c r="D16"/>
  <c r="D19"/>
  <c r="D21"/>
  <c r="D33"/>
  <c r="D35"/>
  <c r="D32"/>
  <c r="D34"/>
  <c r="D36"/>
</calcChain>
</file>

<file path=xl/sharedStrings.xml><?xml version="1.0" encoding="utf-8"?>
<sst xmlns="http://schemas.openxmlformats.org/spreadsheetml/2006/main" count="53" uniqueCount="40">
  <si>
    <t>Personalaufwand inkl. Lohnnebenkosten Gesamt</t>
    <phoneticPr fontId="2" type="noConversion"/>
  </si>
  <si>
    <t>Produkt Ihrer Wahl hier eintragen</t>
    <phoneticPr fontId="2" type="noConversion"/>
  </si>
  <si>
    <t>Verkaufspreis NETTO</t>
    <phoneticPr fontId="2" type="noConversion"/>
  </si>
  <si>
    <t>Dienstleistungskalkulation</t>
    <phoneticPr fontId="2" type="noConversion"/>
  </si>
  <si>
    <t>Kalendertage</t>
  </si>
  <si>
    <t>-</t>
  </si>
  <si>
    <t>Samstage/Sonntage</t>
  </si>
  <si>
    <t>Feiertage</t>
  </si>
  <si>
    <t>=</t>
  </si>
  <si>
    <t>Anwesenheitstage</t>
  </si>
  <si>
    <t>x</t>
  </si>
  <si>
    <t>Durchschnittl. Arbeitsstunden pro Tag</t>
  </si>
  <si>
    <t>Arbeitsstunden pro Jahr</t>
  </si>
  <si>
    <t>+</t>
  </si>
  <si>
    <t>Mehrarbeit pro Jahr</t>
  </si>
  <si>
    <t>Anwesenheit brutto</t>
  </si>
  <si>
    <t>Weiterbildung</t>
  </si>
  <si>
    <t>Produktivierbare Zeiten</t>
  </si>
  <si>
    <t>Produktivzeit</t>
  </si>
  <si>
    <t>Basis Stundensatzberechnung</t>
  </si>
  <si>
    <t>Stundenverrechnungssatz</t>
  </si>
  <si>
    <t>EUR</t>
  </si>
  <si>
    <t xml:space="preserve"> =</t>
  </si>
  <si>
    <t>Anzahl Mitarbeiter</t>
  </si>
  <si>
    <t>Zeitaufwand in Stunden</t>
    <phoneticPr fontId="2" type="noConversion"/>
  </si>
  <si>
    <t>Gewinn/Verlust pro Angebot</t>
    <phoneticPr fontId="2" type="noConversion"/>
  </si>
  <si>
    <t>Kostenaufwand nach Stundenverrechnugssatz</t>
    <phoneticPr fontId="2" type="noConversion"/>
  </si>
  <si>
    <t>Gewinn/Verlust pro Jahr</t>
    <phoneticPr fontId="2" type="noConversion"/>
  </si>
  <si>
    <t>Stundensatzkalkulation</t>
    <phoneticPr fontId="2" type="noConversion"/>
  </si>
  <si>
    <t>durchschn. Fehlzeiten Tage (Urlaub; Krankheit )</t>
    <phoneticPr fontId="2" type="noConversion"/>
  </si>
  <si>
    <t>Arbeitstage pro Jahr</t>
    <phoneticPr fontId="2" type="noConversion"/>
  </si>
  <si>
    <t>nicht verrechenbare Zeiten bei 1,5 Std/Tag</t>
    <phoneticPr fontId="2" type="noConversion"/>
  </si>
  <si>
    <t>Sonstige Gemeinkosten (z.B. Betriebsstoffkosten, Energiekosten, Werkzeugkosten, Instandhaltung, Reperaturkosten)</t>
    <phoneticPr fontId="2" type="noConversion"/>
  </si>
  <si>
    <t xml:space="preserve">kalkulatorischer Risikozuschlag (variabel) </t>
    <phoneticPr fontId="2" type="noConversion"/>
  </si>
  <si>
    <t xml:space="preserve">Gewinn/Verlust pro Stunde </t>
    <phoneticPr fontId="2" type="noConversion"/>
  </si>
  <si>
    <t>für Servicestationen</t>
    <phoneticPr fontId="2" type="noConversion"/>
  </si>
  <si>
    <t>Mindestumsatz Check</t>
    <phoneticPr fontId="2" type="noConversion"/>
  </si>
  <si>
    <t xml:space="preserve">  </t>
    <phoneticPr fontId="2" type="noConversion"/>
  </si>
  <si>
    <r>
      <t xml:space="preserve">Gewinn/Verlust pro Angebot </t>
    </r>
    <r>
      <rPr>
        <b/>
        <sz val="11"/>
        <rFont val="Arial"/>
      </rPr>
      <t>in %</t>
    </r>
    <phoneticPr fontId="2" type="noConversion"/>
  </si>
  <si>
    <r>
      <t>Gewinn/Verlust pro Stunde</t>
    </r>
    <r>
      <rPr>
        <b/>
        <sz val="11"/>
        <rFont val="Arial"/>
      </rPr>
      <t xml:space="preserve"> in %</t>
    </r>
    <phoneticPr fontId="2" type="noConversion"/>
  </si>
</sst>
</file>

<file path=xl/styles.xml><?xml version="1.0" encoding="utf-8"?>
<styleSheet xmlns="http://schemas.openxmlformats.org/spreadsheetml/2006/main">
  <numFmts count="5">
    <numFmt numFmtId="188" formatCode="#,##0.0"/>
    <numFmt numFmtId="189" formatCode="0.0"/>
    <numFmt numFmtId="206" formatCode="_-* #,##0.00\ [$€-1]_-;\-* #,##0.00\ [$€-1]_-;_-* &quot;-&quot;??\ [$€-1]_-"/>
    <numFmt numFmtId="207" formatCode="\-"/>
    <numFmt numFmtId="208" formatCode="#,##0.00&quot;€&quot;;[Red]#,##0.00&quot;€&quot;"/>
  </numFmts>
  <fonts count="9">
    <font>
      <sz val="10"/>
      <name val="Arial"/>
    </font>
    <font>
      <sz val="10"/>
      <name val="Arial"/>
    </font>
    <font>
      <sz val="8"/>
      <name val="Arial"/>
    </font>
    <font>
      <sz val="11"/>
      <name val="Arial"/>
      <family val="2"/>
    </font>
    <font>
      <b/>
      <sz val="11"/>
      <name val="Arial"/>
    </font>
    <font>
      <b/>
      <sz val="11"/>
      <name val="Arial"/>
    </font>
    <font>
      <sz val="11"/>
      <color indexed="10"/>
      <name val="Arial"/>
    </font>
    <font>
      <b/>
      <u/>
      <sz val="14"/>
      <name val="Arial"/>
    </font>
    <font>
      <b/>
      <sz val="2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206" fontId="1" fillId="0" borderId="0" applyFont="0" applyFill="0" applyBorder="0" applyAlignment="0" applyProtection="0"/>
  </cellStyleXfs>
  <cellXfs count="58">
    <xf numFmtId="0" fontId="0" fillId="0" borderId="0" xfId="0"/>
    <xf numFmtId="207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207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vertical="center" wrapText="1"/>
    </xf>
    <xf numFmtId="189" fontId="3" fillId="2" borderId="0" xfId="0" applyNumberFormat="1" applyFont="1" applyFill="1" applyBorder="1" applyAlignment="1">
      <alignment vertical="center" wrapText="1"/>
    </xf>
    <xf numFmtId="188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10" fontId="3" fillId="2" borderId="0" xfId="0" applyNumberFormat="1" applyFont="1" applyFill="1" applyBorder="1" applyAlignment="1">
      <alignment vertical="center" wrapText="1"/>
    </xf>
    <xf numFmtId="207" fontId="3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 wrapText="1"/>
    </xf>
    <xf numFmtId="189" fontId="3" fillId="3" borderId="0" xfId="0" applyNumberFormat="1" applyFont="1" applyFill="1" applyBorder="1" applyAlignment="1">
      <alignment vertical="center" wrapText="1"/>
    </xf>
    <xf numFmtId="188" fontId="3" fillId="3" borderId="0" xfId="0" applyNumberFormat="1" applyFont="1" applyFill="1" applyBorder="1" applyAlignment="1">
      <alignment vertical="center" wrapText="1"/>
    </xf>
    <xf numFmtId="207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207" fontId="3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vertical="center" wrapText="1"/>
    </xf>
    <xf numFmtId="207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vertical="center" wrapText="1"/>
    </xf>
    <xf numFmtId="207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208" fontId="4" fillId="3" borderId="3" xfId="0" applyNumberFormat="1" applyFont="1" applyFill="1" applyBorder="1" applyAlignment="1">
      <alignment vertical="center" wrapText="1"/>
    </xf>
    <xf numFmtId="20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08" fontId="4" fillId="3" borderId="2" xfId="0" applyNumberFormat="1" applyFont="1" applyFill="1" applyBorder="1" applyAlignment="1">
      <alignment vertical="center" wrapText="1"/>
    </xf>
    <xf numFmtId="207" fontId="3" fillId="4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49" fontId="8" fillId="4" borderId="0" xfId="0" applyNumberFormat="1" applyFont="1" applyFill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207" fontId="3" fillId="4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left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2857500</xdr:colOff>
      <xdr:row>0</xdr:row>
      <xdr:rowOff>66675</xdr:rowOff>
    </xdr:from>
    <xdr:to>
      <xdr:col>3</xdr:col>
      <xdr:colOff>828675</xdr:colOff>
      <xdr:row>4</xdr:row>
      <xdr:rowOff>180975</xdr:rowOff>
    </xdr:to>
    <xdr:pic>
      <xdr:nvPicPr>
        <xdr:cNvPr id="1027" name="Inhaltsplatzhalter 3" descr="tankstellen_no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-13562" b="-13562"/>
        <a:stretch>
          <a:fillRect/>
        </a:stretch>
      </xdr:blipFill>
      <xdr:spPr bwMode="auto">
        <a:xfrm>
          <a:off x="3238500" y="66675"/>
          <a:ext cx="17335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3" zoomScale="125" zoomScaleNormal="125" workbookViewId="0">
      <selection activeCell="D37" sqref="D37"/>
    </sheetView>
  </sheetViews>
  <sheetFormatPr baseColWidth="10" defaultRowHeight="15" customHeight="1"/>
  <cols>
    <col min="1" max="1" width="5.7109375" style="1" customWidth="1"/>
    <col min="2" max="2" width="43.7109375" style="2" customWidth="1"/>
    <col min="3" max="4" width="12.7109375" style="3" customWidth="1"/>
    <col min="5" max="16384" width="11.42578125" style="3"/>
  </cols>
  <sheetData>
    <row r="1" spans="1:5" ht="15" customHeight="1">
      <c r="A1" s="50"/>
      <c r="B1" s="51"/>
      <c r="C1" s="52"/>
      <c r="D1" s="52"/>
    </row>
    <row r="2" spans="1:5" ht="30.95" customHeight="1">
      <c r="A2" s="50"/>
      <c r="B2" s="53" t="s">
        <v>36</v>
      </c>
      <c r="C2" s="52"/>
      <c r="D2" s="52"/>
    </row>
    <row r="3" spans="1:5" ht="15" customHeight="1">
      <c r="A3" s="50"/>
      <c r="B3" s="57" t="s">
        <v>35</v>
      </c>
      <c r="C3" s="52"/>
      <c r="D3" s="52"/>
    </row>
    <row r="4" spans="1:5" ht="15" customHeight="1">
      <c r="A4" s="50"/>
      <c r="B4" s="51"/>
      <c r="C4" s="52"/>
      <c r="D4" s="52"/>
    </row>
    <row r="5" spans="1:5" ht="15" customHeight="1">
      <c r="A5" s="50"/>
      <c r="B5" s="51"/>
      <c r="C5" s="52"/>
      <c r="D5" s="52"/>
    </row>
    <row r="6" spans="1:5" ht="15" customHeight="1">
      <c r="A6" s="56"/>
      <c r="B6" s="38" t="s">
        <v>28</v>
      </c>
      <c r="C6" s="54"/>
      <c r="D6" s="55"/>
      <c r="E6" s="4"/>
    </row>
    <row r="7" spans="1:5" ht="15" customHeight="1">
      <c r="A7" s="7"/>
      <c r="B7" s="8" t="s">
        <v>4</v>
      </c>
      <c r="C7" s="9"/>
      <c r="D7" s="10">
        <v>365</v>
      </c>
      <c r="E7" s="5"/>
    </row>
    <row r="8" spans="1:5" ht="15" customHeight="1">
      <c r="A8" s="7" t="s">
        <v>5</v>
      </c>
      <c r="B8" s="8" t="s">
        <v>6</v>
      </c>
      <c r="C8" s="9"/>
      <c r="D8" s="10">
        <v>104</v>
      </c>
      <c r="E8" s="5"/>
    </row>
    <row r="9" spans="1:5" ht="15" customHeight="1">
      <c r="A9" s="7" t="s">
        <v>5</v>
      </c>
      <c r="B9" s="8" t="s">
        <v>7</v>
      </c>
      <c r="C9" s="9"/>
      <c r="D9" s="10">
        <v>13</v>
      </c>
      <c r="E9" s="5"/>
    </row>
    <row r="10" spans="1:5" ht="15" customHeight="1">
      <c r="A10" s="18" t="s">
        <v>8</v>
      </c>
      <c r="B10" s="19" t="s">
        <v>30</v>
      </c>
      <c r="C10" s="20"/>
      <c r="D10" s="21">
        <f>SUM(D7-D8-D9)</f>
        <v>248</v>
      </c>
      <c r="E10" s="5"/>
    </row>
    <row r="11" spans="1:5" ht="15" customHeight="1">
      <c r="A11" s="7" t="s">
        <v>5</v>
      </c>
      <c r="B11" s="8" t="s">
        <v>29</v>
      </c>
      <c r="C11" s="9"/>
      <c r="D11" s="11">
        <v>40</v>
      </c>
      <c r="E11" s="5"/>
    </row>
    <row r="12" spans="1:5" ht="15" customHeight="1">
      <c r="A12" s="18" t="s">
        <v>8</v>
      </c>
      <c r="B12" s="19" t="s">
        <v>9</v>
      </c>
      <c r="C12" s="20"/>
      <c r="D12" s="22">
        <f>SUM(D10-D11)</f>
        <v>208</v>
      </c>
      <c r="E12" s="5"/>
    </row>
    <row r="13" spans="1:5" ht="15.75" customHeight="1">
      <c r="A13" s="7" t="s">
        <v>10</v>
      </c>
      <c r="B13" s="8" t="s">
        <v>11</v>
      </c>
      <c r="C13" s="9"/>
      <c r="D13" s="12">
        <v>8</v>
      </c>
      <c r="E13" s="5"/>
    </row>
    <row r="14" spans="1:5" ht="15" customHeight="1">
      <c r="A14" s="18" t="s">
        <v>8</v>
      </c>
      <c r="B14" s="19" t="s">
        <v>12</v>
      </c>
      <c r="C14" s="20"/>
      <c r="D14" s="23">
        <f>SUM(D12*D13)</f>
        <v>1664</v>
      </c>
      <c r="E14" s="5"/>
    </row>
    <row r="15" spans="1:5" ht="15" customHeight="1">
      <c r="A15" s="7" t="s">
        <v>13</v>
      </c>
      <c r="B15" s="8" t="s">
        <v>14</v>
      </c>
      <c r="C15" s="9"/>
      <c r="D15" s="12">
        <v>0</v>
      </c>
      <c r="E15" s="5"/>
    </row>
    <row r="16" spans="1:5" ht="15" customHeight="1">
      <c r="A16" s="18" t="s">
        <v>8</v>
      </c>
      <c r="B16" s="19" t="s">
        <v>15</v>
      </c>
      <c r="C16" s="20"/>
      <c r="D16" s="23">
        <f>SUM(D14:D15)</f>
        <v>1664</v>
      </c>
      <c r="E16" s="5"/>
    </row>
    <row r="17" spans="1:7" ht="15" customHeight="1">
      <c r="A17" s="7" t="s">
        <v>5</v>
      </c>
      <c r="B17" s="8" t="s">
        <v>16</v>
      </c>
      <c r="C17" s="9"/>
      <c r="D17" s="12">
        <v>40</v>
      </c>
      <c r="E17" s="5"/>
    </row>
    <row r="18" spans="1:7" ht="15" customHeight="1">
      <c r="A18" s="7" t="s">
        <v>5</v>
      </c>
      <c r="B18" s="8" t="s">
        <v>31</v>
      </c>
      <c r="C18" s="9"/>
      <c r="D18" s="12">
        <v>312</v>
      </c>
      <c r="E18" s="5"/>
    </row>
    <row r="19" spans="1:7" ht="15" customHeight="1">
      <c r="A19" s="18" t="s">
        <v>8</v>
      </c>
      <c r="B19" s="19" t="s">
        <v>17</v>
      </c>
      <c r="C19" s="20"/>
      <c r="D19" s="23">
        <f>SUM(D16-D17-D18)</f>
        <v>1312</v>
      </c>
      <c r="E19" s="5"/>
      <c r="G19" s="6"/>
    </row>
    <row r="20" spans="1:7" ht="15" customHeight="1">
      <c r="A20" s="7" t="s">
        <v>10</v>
      </c>
      <c r="B20" s="8" t="s">
        <v>23</v>
      </c>
      <c r="C20" s="13"/>
      <c r="D20" s="12">
        <v>1</v>
      </c>
    </row>
    <row r="21" spans="1:7" ht="15" customHeight="1">
      <c r="A21" s="24" t="s">
        <v>8</v>
      </c>
      <c r="B21" s="25" t="s">
        <v>18</v>
      </c>
      <c r="C21" s="25"/>
      <c r="D21" s="26">
        <f>SUM(D19*D20)</f>
        <v>1312</v>
      </c>
      <c r="E21" s="5"/>
    </row>
    <row r="22" spans="1:7" ht="15" customHeight="1">
      <c r="A22" s="7"/>
      <c r="B22" s="8" t="s">
        <v>0</v>
      </c>
      <c r="C22" s="14"/>
      <c r="D22" s="15">
        <v>30000</v>
      </c>
    </row>
    <row r="23" spans="1:7" ht="57">
      <c r="A23" s="7" t="s">
        <v>13</v>
      </c>
      <c r="B23" s="8" t="s">
        <v>32</v>
      </c>
      <c r="C23" s="16"/>
      <c r="D23" s="15">
        <v>10000</v>
      </c>
    </row>
    <row r="24" spans="1:7" ht="15" customHeight="1">
      <c r="A24" s="7" t="s">
        <v>13</v>
      </c>
      <c r="B24" s="8" t="s">
        <v>33</v>
      </c>
      <c r="C24" s="17">
        <v>0.05</v>
      </c>
      <c r="D24" s="27">
        <f>D22*C24</f>
        <v>1500</v>
      </c>
    </row>
    <row r="25" spans="1:7" ht="15" customHeight="1">
      <c r="A25" s="24" t="s">
        <v>8</v>
      </c>
      <c r="B25" s="28" t="s">
        <v>19</v>
      </c>
      <c r="C25" s="29"/>
      <c r="D25" s="26">
        <f>SUM(D22:D24)</f>
        <v>41500</v>
      </c>
    </row>
    <row r="26" spans="1:7" ht="23.25" customHeight="1" thickBot="1">
      <c r="A26" s="30" t="s">
        <v>22</v>
      </c>
      <c r="B26" s="31" t="s">
        <v>20</v>
      </c>
      <c r="C26" s="32" t="s">
        <v>21</v>
      </c>
      <c r="D26" s="33">
        <f>SUM(D25/D21)</f>
        <v>31.631097560975611</v>
      </c>
    </row>
    <row r="27" spans="1:7" ht="15" customHeight="1" thickTop="1">
      <c r="A27" s="7"/>
      <c r="B27" s="38" t="s">
        <v>3</v>
      </c>
      <c r="C27" s="9"/>
      <c r="D27" s="9"/>
    </row>
    <row r="28" spans="1:7" ht="15" customHeight="1">
      <c r="A28" s="7"/>
      <c r="B28" s="37" t="s">
        <v>1</v>
      </c>
      <c r="C28" s="9"/>
      <c r="D28" s="9"/>
    </row>
    <row r="29" spans="1:7" ht="15" customHeight="1">
      <c r="A29" s="34"/>
      <c r="B29" s="35" t="s">
        <v>2</v>
      </c>
      <c r="C29" s="14"/>
      <c r="D29" s="36">
        <v>200</v>
      </c>
    </row>
    <row r="30" spans="1:7" ht="15" customHeight="1">
      <c r="A30" s="34"/>
      <c r="B30" s="35" t="s">
        <v>24</v>
      </c>
      <c r="C30" s="14"/>
      <c r="D30" s="14">
        <v>8</v>
      </c>
    </row>
    <row r="31" spans="1:7" ht="15" customHeight="1">
      <c r="A31" s="34"/>
      <c r="B31" s="35" t="s">
        <v>26</v>
      </c>
      <c r="C31" s="14"/>
      <c r="D31" s="36">
        <f>SUM(D26*D30)</f>
        <v>253.04878048780489</v>
      </c>
    </row>
    <row r="32" spans="1:7" ht="15" customHeight="1">
      <c r="A32" s="39"/>
      <c r="B32" s="40" t="s">
        <v>25</v>
      </c>
      <c r="C32" s="41"/>
      <c r="D32" s="42">
        <f>SUM(D29-D31)</f>
        <v>-53.048780487804891</v>
      </c>
    </row>
    <row r="33" spans="1:4" ht="15" customHeight="1">
      <c r="A33" s="43"/>
      <c r="B33" s="44" t="s">
        <v>38</v>
      </c>
      <c r="C33" s="45"/>
      <c r="D33" s="46">
        <f>(D29/(D31/100))-100</f>
        <v>-20.963855421686759</v>
      </c>
    </row>
    <row r="34" spans="1:4" ht="15" customHeight="1">
      <c r="A34" s="39"/>
      <c r="B34" s="40" t="s">
        <v>34</v>
      </c>
      <c r="C34" s="41"/>
      <c r="D34" s="42">
        <f>SUM(D32/D30)</f>
        <v>-6.6310975609756113</v>
      </c>
    </row>
    <row r="35" spans="1:4" ht="15" customHeight="1">
      <c r="A35" s="43"/>
      <c r="B35" s="44" t="s">
        <v>39</v>
      </c>
      <c r="C35" s="45"/>
      <c r="D35" s="46">
        <f>D33/D30</f>
        <v>-2.6204819277108449</v>
      </c>
    </row>
    <row r="36" spans="1:4" ht="15" customHeight="1" thickBot="1">
      <c r="A36" s="30"/>
      <c r="B36" s="47" t="s">
        <v>27</v>
      </c>
      <c r="C36" s="48"/>
      <c r="D36" s="49">
        <f>SUM(D34*D21)</f>
        <v>-8700.0000000000018</v>
      </c>
    </row>
    <row r="37" spans="1:4" ht="15" customHeight="1" thickTop="1">
      <c r="A37" s="50"/>
      <c r="B37" s="51"/>
      <c r="C37" s="52"/>
      <c r="D37" s="52"/>
    </row>
    <row r="38" spans="1:4" ht="15" customHeight="1">
      <c r="A38" s="50"/>
      <c r="B38" s="51" t="s">
        <v>37</v>
      </c>
      <c r="C38" s="52"/>
      <c r="D38" s="52"/>
    </row>
    <row r="39" spans="1:4" ht="15" customHeight="1">
      <c r="A39" s="50"/>
      <c r="B39" s="51"/>
      <c r="C39" s="52"/>
      <c r="D39" s="52"/>
    </row>
    <row r="40" spans="1:4" ht="15" customHeight="1">
      <c r="A40" s="50"/>
      <c r="B40" s="51"/>
      <c r="C40" s="52"/>
      <c r="D40" s="52"/>
    </row>
    <row r="41" spans="1:4" ht="15" customHeight="1">
      <c r="A41" s="50"/>
      <c r="B41" s="51"/>
      <c r="C41" s="52"/>
      <c r="D41" s="52"/>
    </row>
    <row r="42" spans="1:4" ht="15" customHeight="1">
      <c r="A42" s="50"/>
      <c r="B42" s="51"/>
      <c r="C42" s="52"/>
      <c r="D42" s="52"/>
    </row>
    <row r="43" spans="1:4" ht="15" customHeight="1">
      <c r="A43" s="50"/>
      <c r="B43" s="51"/>
      <c r="C43" s="52"/>
      <c r="D43" s="52"/>
    </row>
    <row r="44" spans="1:4" ht="15" customHeight="1">
      <c r="A44" s="50"/>
      <c r="B44" s="51"/>
      <c r="C44" s="52"/>
      <c r="D44" s="52"/>
    </row>
    <row r="45" spans="1:4" ht="15" customHeight="1">
      <c r="A45" s="50"/>
      <c r="B45" s="51"/>
      <c r="C45" s="52"/>
      <c r="D45" s="52"/>
    </row>
    <row r="46" spans="1:4" ht="15" customHeight="1">
      <c r="A46" s="50"/>
      <c r="B46" s="51"/>
      <c r="C46" s="52"/>
      <c r="D46" s="52"/>
    </row>
    <row r="47" spans="1:4" ht="15" customHeight="1">
      <c r="A47" s="50"/>
      <c r="B47" s="51"/>
      <c r="C47" s="52"/>
      <c r="D47" s="52"/>
    </row>
    <row r="48" spans="1:4" ht="15" customHeight="1">
      <c r="A48" s="50"/>
      <c r="B48" s="51"/>
      <c r="C48" s="52"/>
      <c r="D48" s="52"/>
    </row>
    <row r="49" spans="1:4" ht="15" customHeight="1">
      <c r="A49" s="50"/>
      <c r="B49" s="51"/>
      <c r="C49" s="52"/>
      <c r="D49" s="52"/>
    </row>
    <row r="50" spans="1:4" ht="15" customHeight="1">
      <c r="A50" s="50"/>
      <c r="B50" s="51"/>
      <c r="C50" s="52"/>
      <c r="D50" s="52"/>
    </row>
  </sheetData>
  <phoneticPr fontId="2" type="noConversion"/>
  <printOptions horizontalCentered="1" verticalCentered="1"/>
  <pageMargins left="0.59" right="0.59" top="0.59" bottom="0.59" header="0.31" footer="0.31"/>
  <pageSetup paperSize="9" orientation="portrait" horizontalDpi="300"/>
  <headerFooter alignWithMargins="0">
    <oddHeader>&amp;R&amp;D</oddHeader>
    <oddFooter>&amp;C&amp;8Stundensatzkalkulation | Dipl.-Fachwirt Gottfried Schuller MBA CMC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Stundensatzberechnung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E.Reimus</dc:creator>
  <cp:lastModifiedBy>lh</cp:lastModifiedBy>
  <cp:lastPrinted>2014-04-14T09:29:38Z</cp:lastPrinted>
  <dcterms:created xsi:type="dcterms:W3CDTF">2002-11-12T09:07:09Z</dcterms:created>
  <dcterms:modified xsi:type="dcterms:W3CDTF">2019-01-20T09:18:13Z</dcterms:modified>
</cp:coreProperties>
</file>